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M:\2：システム研究開発部\試作\"/>
    </mc:Choice>
  </mc:AlternateContent>
  <xr:revisionPtr revIDLastSave="0" documentId="13_ncr:1_{4F8C70D3-A390-49D3-9B12-2986A56872D5}" xr6:coauthVersionLast="47" xr6:coauthVersionMax="47" xr10:uidLastSave="{00000000-0000-0000-0000-000000000000}"/>
  <workbookProtection workbookAlgorithmName="SHA-512" workbookHashValue="7VzFlyL1XMLiE4EEgoQSjkfT3zMl+vCB9hkrZ3FuLk95ogXZro2lZBO5OskVenzmwKRm6DgNdG3Td0NcMYD8sQ==" workbookSaltValue="8czQdU5goEi5T9HywDGRvA==" workbookSpinCount="100000" lockStructure="1"/>
  <bookViews>
    <workbookView xWindow="-120" yWindow="-120" windowWidth="19440" windowHeight="15000" xr2:uid="{34087B18-A6AE-473E-8708-36E080FACD41}"/>
  </bookViews>
  <sheets>
    <sheet name="経営計画シミュレーション" sheetId="2" r:id="rId1"/>
  </sheets>
  <definedNames>
    <definedName name="_xlnm.Print_Area" localSheetId="0">経営計画シミュレーション!$B$2:$J$29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l="1"/>
  <c r="E7" i="2"/>
  <c r="G5" i="2"/>
  <c r="E9" i="2" s="1"/>
  <c r="E10" i="2" s="1"/>
  <c r="E12" i="2" s="1"/>
  <c r="E13" i="2" s="1"/>
  <c r="E15" i="2" s="1"/>
  <c r="E16" i="2" s="1"/>
  <c r="E18" i="2" s="1"/>
  <c r="E19" i="2" s="1"/>
  <c r="G4" i="2"/>
  <c r="I4" i="2" s="1"/>
  <c r="G3" i="2"/>
  <c r="I3" i="2" s="1"/>
  <c r="D7" i="2"/>
  <c r="D6" i="2"/>
  <c r="I5" i="2" l="1"/>
  <c r="G6" i="2"/>
  <c r="I6" i="2" s="1"/>
  <c r="G7" i="2"/>
  <c r="I7" i="2" s="1"/>
</calcChain>
</file>

<file path=xl/sharedStrings.xml><?xml version="1.0" encoding="utf-8"?>
<sst xmlns="http://schemas.openxmlformats.org/spreadsheetml/2006/main" count="45" uniqueCount="40">
  <si>
    <t xml:space="preserve"> </t>
  </si>
  <si>
    <t>経営トップレベル</t>
  </si>
  <si>
    <t>（経営計画）</t>
  </si>
  <si>
    <t>店長レベル</t>
  </si>
  <si>
    <t>÷</t>
  </si>
  <si>
    <t>（店舗粗利益予算）</t>
  </si>
  <si>
    <t>部門責任者レベル</t>
  </si>
  <si>
    <t>（部門粗利益予算）</t>
  </si>
  <si>
    <t>社員・パートさんレベル</t>
  </si>
  <si>
    <t>（パワー単品粗利益目標）</t>
  </si>
  <si>
    <t>パワー単品当り日額粗利益ＵＰ</t>
  </si>
  <si>
    <t>パワー単品発注ＵＰ</t>
  </si>
  <si>
    <t>パワー単品原単位粗利益</t>
  </si>
  <si>
    <t>月間</t>
    <rPh sb="0" eb="2">
      <t>ゲッカン</t>
    </rPh>
    <phoneticPr fontId="2"/>
  </si>
  <si>
    <t>売上高</t>
    <rPh sb="0" eb="3">
      <t>ウリアゲダカ</t>
    </rPh>
    <phoneticPr fontId="2"/>
  </si>
  <si>
    <t>粗利益</t>
    <rPh sb="0" eb="3">
      <t>アラリエキ</t>
    </rPh>
    <phoneticPr fontId="2"/>
  </si>
  <si>
    <t>経常利益</t>
    <rPh sb="0" eb="4">
      <t>ケイジョウリエキ</t>
    </rPh>
    <phoneticPr fontId="2"/>
  </si>
  <si>
    <t>粗利益率</t>
    <rPh sb="0" eb="4">
      <t>アラリエキリツ</t>
    </rPh>
    <phoneticPr fontId="2"/>
  </si>
  <si>
    <t>経常利益率</t>
    <rPh sb="0" eb="5">
      <t>ケイジョウリエキリツ</t>
    </rPh>
    <phoneticPr fontId="2"/>
  </si>
  <si>
    <t>実績</t>
    <rPh sb="0" eb="2">
      <t>ジッセキ</t>
    </rPh>
    <phoneticPr fontId="2"/>
  </si>
  <si>
    <t>計画</t>
    <rPh sb="0" eb="2">
      <t>ケイカク</t>
    </rPh>
    <phoneticPr fontId="2"/>
  </si>
  <si>
    <t>UP</t>
    <phoneticPr fontId="2"/>
  </si>
  <si>
    <t>UP率</t>
    <rPh sb="2" eb="3">
      <t>リツ</t>
    </rPh>
    <phoneticPr fontId="2"/>
  </si>
  <si>
    <t>月間粗利益UP</t>
    <rPh sb="0" eb="2">
      <t>ゲッカン</t>
    </rPh>
    <rPh sb="2" eb="5">
      <t>アラリエキ</t>
    </rPh>
    <phoneticPr fontId="2"/>
  </si>
  <si>
    <t>営業日数</t>
    <rPh sb="0" eb="4">
      <t>エイギョウニッスウ</t>
    </rPh>
    <phoneticPr fontId="2"/>
  </si>
  <si>
    <t>日額粗利益UP</t>
    <rPh sb="0" eb="2">
      <t>ニチガク</t>
    </rPh>
    <rPh sb="2" eb="5">
      <t>アラリエキ</t>
    </rPh>
    <phoneticPr fontId="2"/>
  </si>
  <si>
    <t>日額粗利益UP</t>
    <rPh sb="0" eb="5">
      <t>ニチガクアラリエキ</t>
    </rPh>
    <phoneticPr fontId="2"/>
  </si>
  <si>
    <t>1部門あたり日額粗利益UP</t>
    <rPh sb="1" eb="3">
      <t>ブモン</t>
    </rPh>
    <rPh sb="6" eb="11">
      <t>ニチガクアラリエキ</t>
    </rPh>
    <phoneticPr fontId="2"/>
  </si>
  <si>
    <t>単品取組部門</t>
    <rPh sb="0" eb="2">
      <t>タンピン</t>
    </rPh>
    <rPh sb="2" eb="6">
      <t>トリクミブモン</t>
    </rPh>
    <phoneticPr fontId="2"/>
  </si>
  <si>
    <t>パワー単品数</t>
    <rPh sb="5" eb="6">
      <t>スウ</t>
    </rPh>
    <phoneticPr fontId="2"/>
  </si>
  <si>
    <t>パワー単品発注UP</t>
    <rPh sb="5" eb="7">
      <t>ハッチュウ</t>
    </rPh>
    <phoneticPr fontId="2"/>
  </si>
  <si>
    <t>http://www.technopark.co.jp/</t>
    <phoneticPr fontId="2"/>
  </si>
  <si>
    <t>info@technopark.co.jp</t>
    <phoneticPr fontId="2"/>
  </si>
  <si>
    <t>パワー単品とは店舗取扱商品の中でも特に売上も利益も回転もよい力のある商品のことです。</t>
    <rPh sb="3" eb="5">
      <t>タンピン</t>
    </rPh>
    <rPh sb="7" eb="9">
      <t>テンポ</t>
    </rPh>
    <rPh sb="9" eb="11">
      <t>トリアツカイ</t>
    </rPh>
    <rPh sb="11" eb="13">
      <t>ショウヒン</t>
    </rPh>
    <rPh sb="14" eb="15">
      <t>ナカ</t>
    </rPh>
    <rPh sb="17" eb="18">
      <t>トク</t>
    </rPh>
    <rPh sb="19" eb="21">
      <t>ウリアゲ</t>
    </rPh>
    <rPh sb="22" eb="24">
      <t>リエキ</t>
    </rPh>
    <rPh sb="25" eb="27">
      <t>カイテン</t>
    </rPh>
    <rPh sb="30" eb="31">
      <t>チカラ</t>
    </rPh>
    <rPh sb="34" eb="36">
      <t>ショウヒン</t>
    </rPh>
    <phoneticPr fontId="2"/>
  </si>
  <si>
    <t>そのパワー単品を優先的に増やし手を入れることで効率よく集客、利益増を狙うことができます。</t>
    <rPh sb="5" eb="7">
      <t>タンピン</t>
    </rPh>
    <rPh sb="8" eb="11">
      <t>ユウセンテキ</t>
    </rPh>
    <rPh sb="12" eb="13">
      <t>フ</t>
    </rPh>
    <rPh sb="15" eb="16">
      <t>テ</t>
    </rPh>
    <rPh sb="17" eb="18">
      <t>イ</t>
    </rPh>
    <rPh sb="23" eb="25">
      <t>コウリツ</t>
    </rPh>
    <rPh sb="27" eb="29">
      <t>シュウキャク</t>
    </rPh>
    <rPh sb="30" eb="33">
      <t>リエキゾウ</t>
    </rPh>
    <rPh sb="34" eb="35">
      <t>ネラ</t>
    </rPh>
    <phoneticPr fontId="2"/>
  </si>
  <si>
    <t>最終的に、パワー単品発注UPの個数分増やすことで経営トップの経営計画を達成することができます。</t>
    <rPh sb="0" eb="3">
      <t>サイシュウテキ</t>
    </rPh>
    <rPh sb="8" eb="10">
      <t>タンピン</t>
    </rPh>
    <rPh sb="10" eb="12">
      <t>ハッチュウ</t>
    </rPh>
    <rPh sb="15" eb="17">
      <t>コスウ</t>
    </rPh>
    <rPh sb="17" eb="18">
      <t>ブン</t>
    </rPh>
    <rPh sb="18" eb="19">
      <t>フ</t>
    </rPh>
    <rPh sb="24" eb="26">
      <t>ケイエイ</t>
    </rPh>
    <rPh sb="30" eb="34">
      <t>ケイエイケイカク</t>
    </rPh>
    <rPh sb="35" eb="37">
      <t>タッセイ</t>
    </rPh>
    <phoneticPr fontId="2"/>
  </si>
  <si>
    <t>単品取組部門は、通常スーパーマーケットで扱われる野菜、精肉、鮮魚、日配、惣菜を指します。</t>
    <rPh sb="0" eb="2">
      <t>タンピン</t>
    </rPh>
    <rPh sb="2" eb="6">
      <t>トリクミブモン</t>
    </rPh>
    <rPh sb="8" eb="10">
      <t>ツウジョウ</t>
    </rPh>
    <rPh sb="20" eb="21">
      <t>アツカ</t>
    </rPh>
    <rPh sb="24" eb="26">
      <t>ヤサイ</t>
    </rPh>
    <rPh sb="27" eb="29">
      <t>セイニク</t>
    </rPh>
    <rPh sb="30" eb="32">
      <t>センギョ</t>
    </rPh>
    <rPh sb="33" eb="35">
      <t>ヒハイ</t>
    </rPh>
    <rPh sb="36" eb="38">
      <t>ソウザイ</t>
    </rPh>
    <rPh sb="39" eb="40">
      <t>サ</t>
    </rPh>
    <phoneticPr fontId="2"/>
  </si>
  <si>
    <t>店舗によっては部門構成の違いや売上規模で変りますので適宜部門数を増減してください。</t>
    <rPh sb="0" eb="2">
      <t>テンポ</t>
    </rPh>
    <rPh sb="7" eb="11">
      <t>ブモンコウセイ</t>
    </rPh>
    <rPh sb="12" eb="13">
      <t>チガ</t>
    </rPh>
    <rPh sb="15" eb="19">
      <t>ウリアゲキボ</t>
    </rPh>
    <rPh sb="20" eb="21">
      <t>カワ</t>
    </rPh>
    <rPh sb="26" eb="28">
      <t>テキギ</t>
    </rPh>
    <rPh sb="28" eb="31">
      <t>ブモンスウ</t>
    </rPh>
    <rPh sb="32" eb="34">
      <t>ゾウゲン</t>
    </rPh>
    <phoneticPr fontId="2"/>
  </si>
  <si>
    <t>薄オレンジの項目が入力できる項目となっております。</t>
    <rPh sb="0" eb="1">
      <t>ウス</t>
    </rPh>
    <rPh sb="6" eb="8">
      <t>コウモク</t>
    </rPh>
    <rPh sb="9" eb="11">
      <t>ニュウリョク</t>
    </rPh>
    <rPh sb="14" eb="16">
      <t>コウモク</t>
    </rPh>
    <phoneticPr fontId="2"/>
  </si>
  <si>
    <t>パワー単品原単位粗利益とは、パワー単品が一個売れたら得られる利益の平均額です。</t>
    <rPh sb="3" eb="5">
      <t>タンピン</t>
    </rPh>
    <rPh sb="5" eb="11">
      <t>ゲンタンイアラリエキ</t>
    </rPh>
    <rPh sb="17" eb="19">
      <t>タンピン</t>
    </rPh>
    <rPh sb="20" eb="22">
      <t>イッコ</t>
    </rPh>
    <rPh sb="22" eb="23">
      <t>ウ</t>
    </rPh>
    <rPh sb="26" eb="27">
      <t>エ</t>
    </rPh>
    <rPh sb="30" eb="32">
      <t>リエキ</t>
    </rPh>
    <rPh sb="33" eb="36">
      <t>ヘイキンガク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</si>
</sst>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84" formatCode="##,###&quot;万円&quot;"/>
    <numFmt numFmtId="186" formatCode="General&quot;日&quot;"/>
    <numFmt numFmtId="187" formatCode="##,###.0&quot;万円&quot;"/>
    <numFmt numFmtId="188" formatCode="General&quot;部門&quot;"/>
    <numFmt numFmtId="189" formatCode="General&quot;アイテム&quot;"/>
    <numFmt numFmtId="190" formatCode="General&quot;円&quot;"/>
    <numFmt numFmtId="191" formatCode="General&quot;個&quot;"/>
    <numFmt numFmtId="193" formatCode="##,###.0&quot;円&quot;"/>
  </numFmts>
  <fonts count="11" x14ac:knownFonts="1">
    <font>
      <sz val="10"/>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10"/>
      <color theme="1"/>
      <name val="Century"/>
      <family val="1"/>
    </font>
    <font>
      <sz val="10.5"/>
      <color theme="1"/>
      <name val="Century"/>
      <family val="1"/>
    </font>
    <font>
      <sz val="10.5"/>
      <color theme="1"/>
      <name val="HG丸ｺﾞｼｯｸM-PRO"/>
      <family val="3"/>
      <charset val="128"/>
    </font>
    <font>
      <sz val="12"/>
      <color theme="1"/>
      <name val="HG丸ｺﾞｼｯｸM-PRO"/>
      <family val="3"/>
      <charset val="128"/>
    </font>
    <font>
      <sz val="14"/>
      <color theme="1"/>
      <name val="HG丸ｺﾞｼｯｸM-PRO"/>
      <family val="3"/>
      <charset val="128"/>
    </font>
    <font>
      <u/>
      <sz val="10"/>
      <color theme="10"/>
      <name val="游ゴシック"/>
      <family val="2"/>
      <charset val="128"/>
      <scheme val="minor"/>
    </font>
    <font>
      <sz val="10"/>
      <name val="游ゴシック"/>
      <family val="2"/>
      <charset val="128"/>
      <scheme val="minor"/>
    </font>
    <font>
      <sz val="14"/>
      <color theme="1"/>
      <name val="Century"/>
      <family val="1"/>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C000"/>
        <bgColor indexed="64"/>
      </patternFill>
    </fill>
  </fills>
  <borders count="34">
    <border>
      <left/>
      <right/>
      <top/>
      <bottom/>
      <diagonal/>
    </border>
    <border>
      <left/>
      <right style="thick">
        <color indexed="64"/>
      </right>
      <top/>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style="medium">
        <color indexed="64"/>
      </bottom>
      <diagonal/>
    </border>
    <border>
      <left/>
      <right style="thick">
        <color indexed="64"/>
      </right>
      <top/>
      <bottom style="medium">
        <color indexed="64"/>
      </bottom>
      <diagonal/>
    </border>
    <border>
      <left/>
      <right style="dotted">
        <color indexed="64"/>
      </right>
      <top/>
      <bottom style="medium">
        <color indexed="64"/>
      </bottom>
      <diagonal/>
    </border>
    <border>
      <left/>
      <right style="dotted">
        <color indexed="64"/>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dotted">
        <color indexed="64"/>
      </right>
      <top style="double">
        <color indexed="64"/>
      </top>
      <bottom style="medium">
        <color indexed="64"/>
      </bottom>
      <diagonal/>
    </border>
    <border>
      <left/>
      <right style="thick">
        <color indexed="64"/>
      </right>
      <top style="double">
        <color indexed="64"/>
      </top>
      <bottom style="medium">
        <color indexed="64"/>
      </bottom>
      <diagonal/>
    </border>
    <border>
      <left/>
      <right style="dotted">
        <color indexed="64"/>
      </right>
      <top style="double">
        <color indexed="64"/>
      </top>
      <bottom style="double">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style="medium">
        <color indexed="64"/>
      </left>
      <right/>
      <top style="thick">
        <color indexed="64"/>
      </top>
      <bottom style="thick">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double">
        <color indexed="64"/>
      </bottom>
      <diagonal/>
    </border>
    <border>
      <left/>
      <right style="dotted">
        <color indexed="64"/>
      </right>
      <top style="medium">
        <color indexed="64"/>
      </top>
      <bottom style="double">
        <color indexed="64"/>
      </bottom>
      <diagonal/>
    </border>
    <border>
      <left style="thick">
        <color indexed="64"/>
      </left>
      <right/>
      <top/>
      <bottom/>
      <diagonal/>
    </border>
    <border>
      <left style="thick">
        <color indexed="64"/>
      </left>
      <right/>
      <top style="double">
        <color indexed="64"/>
      </top>
      <bottom style="medium">
        <color indexed="64"/>
      </bottom>
      <diagonal/>
    </border>
    <border>
      <left style="thick">
        <color indexed="64"/>
      </left>
      <right/>
      <top style="double">
        <color indexed="64"/>
      </top>
      <bottom style="double">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bottom style="medium">
        <color indexed="64"/>
      </bottom>
      <diagonal/>
    </border>
    <border>
      <left style="thick">
        <color indexed="64"/>
      </left>
      <right/>
      <top/>
      <bottom style="medium">
        <color indexed="64"/>
      </bottom>
      <diagonal/>
    </border>
    <border>
      <left style="thick">
        <color indexed="64"/>
      </left>
      <right/>
      <top/>
      <bottom style="double">
        <color indexed="64"/>
      </bottom>
      <diagonal/>
    </border>
    <border>
      <left style="thick">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76">
    <xf numFmtId="0" fontId="0" fillId="0" borderId="0" xfId="0">
      <alignment vertical="center"/>
    </xf>
    <xf numFmtId="0" fontId="5" fillId="0" borderId="0" xfId="0" applyFont="1" applyAlignment="1">
      <alignment horizontal="justify"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191" fontId="7" fillId="4" borderId="9" xfId="0" applyNumberFormat="1" applyFont="1" applyFill="1" applyBorder="1" applyAlignment="1" applyProtection="1">
      <alignment horizontal="right" vertical="center" wrapText="1"/>
      <protection hidden="1"/>
    </xf>
    <xf numFmtId="0" fontId="6" fillId="0" borderId="1" xfId="0" applyFont="1" applyBorder="1" applyAlignment="1">
      <alignment horizontal="justify" vertical="center" wrapText="1"/>
    </xf>
    <xf numFmtId="0" fontId="6" fillId="0" borderId="0" xfId="0" applyFont="1" applyAlignment="1">
      <alignment vertical="center" wrapText="1"/>
    </xf>
    <xf numFmtId="0" fontId="9" fillId="0" borderId="0" xfId="2" applyFont="1" applyAlignment="1">
      <alignment vertical="center" wrapText="1"/>
    </xf>
    <xf numFmtId="0" fontId="9" fillId="0" borderId="0" xfId="2" applyFont="1" applyAlignment="1">
      <alignment horizontal="justify" vertical="center"/>
    </xf>
    <xf numFmtId="0" fontId="7" fillId="2" borderId="2" xfId="0"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7" fillId="2" borderId="2"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7" fillId="2" borderId="4" xfId="0" applyFont="1" applyFill="1" applyBorder="1" applyAlignment="1">
      <alignment horizontal="justify" vertical="center" wrapText="1"/>
    </xf>
    <xf numFmtId="184" fontId="7" fillId="3" borderId="4" xfId="1" applyNumberFormat="1" applyFont="1" applyFill="1" applyBorder="1" applyAlignment="1" applyProtection="1">
      <alignment horizontal="right" vertical="center" wrapText="1"/>
      <protection locked="0"/>
    </xf>
    <xf numFmtId="184" fontId="7" fillId="3" borderId="26" xfId="1" applyNumberFormat="1" applyFont="1" applyFill="1" applyBorder="1" applyAlignment="1" applyProtection="1">
      <alignment horizontal="right" vertical="center" wrapText="1"/>
      <protection locked="0"/>
    </xf>
    <xf numFmtId="184" fontId="7" fillId="3" borderId="27" xfId="1" applyNumberFormat="1" applyFont="1" applyFill="1" applyBorder="1" applyAlignment="1" applyProtection="1">
      <alignment horizontal="right" vertical="center" wrapText="1"/>
      <protection locked="0"/>
    </xf>
    <xf numFmtId="10" fontId="7" fillId="2" borderId="16" xfId="0" applyNumberFormat="1" applyFont="1" applyFill="1" applyBorder="1" applyAlignment="1" applyProtection="1">
      <alignment horizontal="right" vertical="center" wrapText="1"/>
      <protection hidden="1"/>
    </xf>
    <xf numFmtId="10" fontId="7" fillId="2" borderId="17" xfId="0" applyNumberFormat="1" applyFont="1" applyFill="1" applyBorder="1" applyAlignment="1" applyProtection="1">
      <alignment horizontal="right" vertical="center" wrapText="1"/>
      <protection hidden="1"/>
    </xf>
    <xf numFmtId="184" fontId="7" fillId="3" borderId="18" xfId="1" applyNumberFormat="1" applyFont="1" applyFill="1" applyBorder="1" applyAlignment="1" applyProtection="1">
      <alignment horizontal="right" vertical="center" wrapText="1"/>
      <protection locked="0"/>
    </xf>
    <xf numFmtId="184" fontId="7" fillId="3" borderId="19" xfId="1" applyNumberFormat="1" applyFont="1" applyFill="1" applyBorder="1" applyAlignment="1" applyProtection="1">
      <alignment horizontal="right" vertical="center" wrapText="1"/>
      <protection locked="0"/>
    </xf>
    <xf numFmtId="184" fontId="7" fillId="2" borderId="18" xfId="1" applyNumberFormat="1" applyFont="1" applyFill="1" applyBorder="1" applyAlignment="1" applyProtection="1">
      <alignment horizontal="right" vertical="center" wrapText="1"/>
      <protection hidden="1"/>
    </xf>
    <xf numFmtId="10" fontId="7" fillId="2" borderId="18" xfId="0" applyNumberFormat="1" applyFont="1" applyFill="1" applyBorder="1" applyAlignment="1" applyProtection="1">
      <alignment horizontal="right" vertical="center" wrapText="1"/>
      <protection hidden="1"/>
    </xf>
    <xf numFmtId="10" fontId="7" fillId="2" borderId="20" xfId="0" applyNumberFormat="1" applyFont="1" applyFill="1" applyBorder="1" applyAlignment="1" applyProtection="1">
      <alignment horizontal="right" vertical="center" wrapText="1"/>
      <protection hidden="1"/>
    </xf>
    <xf numFmtId="184" fontId="7" fillId="3" borderId="28" xfId="1" applyNumberFormat="1" applyFont="1" applyFill="1" applyBorder="1" applyAlignment="1" applyProtection="1">
      <alignment horizontal="right" vertical="center" wrapText="1"/>
      <protection locked="0"/>
    </xf>
    <xf numFmtId="184" fontId="7" fillId="3" borderId="4" xfId="1" applyNumberFormat="1" applyFont="1" applyFill="1" applyBorder="1" applyAlignment="1" applyProtection="1">
      <alignment horizontal="right" vertical="center" wrapText="1"/>
      <protection locked="0"/>
    </xf>
    <xf numFmtId="9" fontId="7" fillId="2" borderId="18" xfId="0" applyNumberFormat="1" applyFont="1" applyFill="1" applyBorder="1" applyAlignment="1" applyProtection="1">
      <alignment horizontal="right" vertical="center" wrapText="1"/>
      <protection hidden="1"/>
    </xf>
    <xf numFmtId="9" fontId="7" fillId="2" borderId="20" xfId="0" applyNumberFormat="1" applyFont="1" applyFill="1" applyBorder="1" applyAlignment="1" applyProtection="1">
      <alignment horizontal="right" vertical="center" wrapText="1"/>
      <protection hidden="1"/>
    </xf>
    <xf numFmtId="10" fontId="7" fillId="2" borderId="4" xfId="0" applyNumberFormat="1" applyFont="1" applyFill="1" applyBorder="1" applyAlignment="1" applyProtection="1">
      <alignment horizontal="right" vertical="center" wrapText="1"/>
      <protection hidden="1"/>
    </xf>
    <xf numFmtId="10" fontId="7" fillId="2" borderId="19" xfId="0" applyNumberFormat="1" applyFont="1" applyFill="1" applyBorder="1" applyAlignment="1" applyProtection="1">
      <alignment horizontal="right" vertical="center" wrapText="1"/>
      <protection hidden="1"/>
    </xf>
    <xf numFmtId="0" fontId="7" fillId="2" borderId="31" xfId="0" applyFont="1" applyFill="1" applyBorder="1" applyAlignment="1">
      <alignment horizontal="justify" vertical="center" wrapText="1"/>
    </xf>
    <xf numFmtId="10" fontId="7" fillId="2" borderId="19" xfId="0" applyNumberFormat="1" applyFont="1" applyFill="1" applyBorder="1" applyAlignment="1" applyProtection="1">
      <alignment horizontal="right" vertical="center" wrapText="1"/>
      <protection hidden="1"/>
    </xf>
    <xf numFmtId="10" fontId="7" fillId="2" borderId="18" xfId="1" applyNumberFormat="1" applyFont="1" applyFill="1" applyBorder="1" applyAlignment="1" applyProtection="1">
      <alignment horizontal="right" vertical="center" wrapText="1"/>
      <protection hidden="1"/>
    </xf>
    <xf numFmtId="0" fontId="7" fillId="2" borderId="29" xfId="0" applyFont="1" applyFill="1" applyBorder="1" applyAlignment="1">
      <alignment vertical="top" wrapText="1"/>
    </xf>
    <xf numFmtId="0" fontId="7" fillId="2" borderId="6" xfId="0" applyFont="1" applyFill="1" applyBorder="1" applyAlignment="1">
      <alignment vertical="top" wrapText="1"/>
    </xf>
    <xf numFmtId="184" fontId="7" fillId="2" borderId="5" xfId="0" applyNumberFormat="1" applyFont="1" applyFill="1" applyBorder="1" applyAlignment="1" applyProtection="1">
      <alignment horizontal="right" vertical="center" wrapText="1"/>
      <protection hidden="1"/>
    </xf>
    <xf numFmtId="0" fontId="7" fillId="0" borderId="1" xfId="0" applyFont="1" applyBorder="1" applyAlignment="1">
      <alignment horizontal="justify" vertical="center" wrapText="1"/>
    </xf>
    <xf numFmtId="0" fontId="7" fillId="2" borderId="30" xfId="0" applyFont="1" applyFill="1" applyBorder="1" applyAlignment="1">
      <alignment vertical="top" wrapText="1"/>
    </xf>
    <xf numFmtId="0" fontId="7" fillId="2" borderId="8" xfId="0" applyFont="1" applyFill="1" applyBorder="1" applyAlignment="1">
      <alignment vertical="top" wrapText="1"/>
    </xf>
    <xf numFmtId="0" fontId="7" fillId="2" borderId="7" xfId="0" applyFont="1" applyFill="1" applyBorder="1" applyAlignment="1">
      <alignment vertical="top" wrapText="1"/>
    </xf>
    <xf numFmtId="186" fontId="7" fillId="3" borderId="9" xfId="0" applyNumberFormat="1" applyFont="1" applyFill="1" applyBorder="1" applyAlignment="1" applyProtection="1">
      <alignment horizontal="right" vertical="center" wrapText="1"/>
      <protection locked="0"/>
    </xf>
    <xf numFmtId="0" fontId="7" fillId="2" borderId="21" xfId="0" applyFont="1" applyFill="1" applyBorder="1" applyAlignment="1">
      <alignment vertical="top" wrapText="1"/>
    </xf>
    <xf numFmtId="0" fontId="7" fillId="2" borderId="22" xfId="0" applyFont="1" applyFill="1" applyBorder="1" applyAlignment="1">
      <alignment vertical="top" wrapText="1"/>
    </xf>
    <xf numFmtId="187" fontId="7" fillId="2" borderId="9" xfId="0" applyNumberFormat="1" applyFont="1" applyFill="1" applyBorder="1" applyAlignment="1" applyProtection="1">
      <alignment horizontal="right" vertical="center" wrapText="1"/>
      <protection hidden="1"/>
    </xf>
    <xf numFmtId="0" fontId="7" fillId="0" borderId="23" xfId="0" applyFont="1" applyBorder="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7" fillId="2" borderId="24" xfId="0" applyFont="1" applyFill="1" applyBorder="1" applyAlignment="1">
      <alignment vertical="top" wrapText="1"/>
    </xf>
    <xf numFmtId="0" fontId="7" fillId="2" borderId="10" xfId="0" applyFont="1" applyFill="1" applyBorder="1" applyAlignment="1">
      <alignment vertical="top" wrapText="1"/>
    </xf>
    <xf numFmtId="187" fontId="7" fillId="2" borderId="11" xfId="0" applyNumberFormat="1" applyFont="1" applyFill="1" applyBorder="1" applyAlignment="1" applyProtection="1">
      <alignment horizontal="right" vertical="center" wrapText="1"/>
      <protection hidden="1"/>
    </xf>
    <xf numFmtId="0" fontId="7" fillId="2" borderId="25" xfId="0" applyFont="1" applyFill="1" applyBorder="1" applyAlignment="1">
      <alignment vertical="top" wrapText="1"/>
    </xf>
    <xf numFmtId="0" fontId="7" fillId="2" borderId="13" xfId="0" applyFont="1" applyFill="1" applyBorder="1" applyAlignment="1">
      <alignment vertical="top" wrapText="1"/>
    </xf>
    <xf numFmtId="0" fontId="7" fillId="2" borderId="12" xfId="0" applyFont="1" applyFill="1" applyBorder="1" applyAlignment="1">
      <alignment vertical="top" wrapText="1"/>
    </xf>
    <xf numFmtId="188" fontId="7" fillId="3" borderId="14" xfId="0" applyNumberFormat="1" applyFont="1" applyFill="1" applyBorder="1" applyAlignment="1" applyProtection="1">
      <alignment horizontal="right" vertical="center" wrapText="1"/>
      <protection locked="0"/>
    </xf>
    <xf numFmtId="0" fontId="7" fillId="0" borderId="0" xfId="0" applyFont="1" applyAlignment="1">
      <alignment horizontal="justify" vertical="center" wrapText="1"/>
    </xf>
    <xf numFmtId="189" fontId="7" fillId="3" borderId="14" xfId="0" applyNumberFormat="1" applyFont="1" applyFill="1" applyBorder="1" applyAlignment="1" applyProtection="1">
      <alignment horizontal="right" vertical="center" wrapText="1"/>
      <protection locked="0"/>
    </xf>
    <xf numFmtId="0" fontId="7" fillId="2" borderId="21" xfId="0" applyFont="1" applyFill="1" applyBorder="1" applyAlignment="1">
      <alignment horizontal="justify" vertical="center" wrapText="1"/>
    </xf>
    <xf numFmtId="0" fontId="7" fillId="2" borderId="22" xfId="0" applyFont="1" applyFill="1" applyBorder="1" applyAlignment="1">
      <alignment horizontal="justify" vertical="center" wrapText="1"/>
    </xf>
    <xf numFmtId="193" fontId="7" fillId="2" borderId="9" xfId="0" applyNumberFormat="1" applyFont="1" applyFill="1" applyBorder="1" applyAlignment="1" applyProtection="1">
      <alignment horizontal="right" vertical="center" wrapText="1"/>
      <protection hidden="1"/>
    </xf>
    <xf numFmtId="0" fontId="7" fillId="2" borderId="24" xfId="0" applyFont="1" applyFill="1" applyBorder="1" applyAlignment="1">
      <alignment horizontal="justify" vertical="center" wrapText="1"/>
    </xf>
    <xf numFmtId="0" fontId="7" fillId="2" borderId="10" xfId="0" applyFont="1" applyFill="1" applyBorder="1" applyAlignment="1">
      <alignment horizontal="justify" vertical="center" wrapText="1"/>
    </xf>
    <xf numFmtId="193" fontId="7" fillId="2" borderId="11" xfId="0" applyNumberFormat="1" applyFont="1" applyFill="1" applyBorder="1" applyAlignment="1" applyProtection="1">
      <alignment horizontal="right" vertical="center" wrapText="1"/>
      <protection hidden="1"/>
    </xf>
    <xf numFmtId="0" fontId="7" fillId="0" borderId="1" xfId="0" applyFont="1" applyBorder="1" applyAlignment="1">
      <alignment horizontal="center" vertical="center" wrapText="1"/>
    </xf>
    <xf numFmtId="0" fontId="7" fillId="2" borderId="25"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2" xfId="0" applyFont="1" applyFill="1" applyBorder="1" applyAlignment="1">
      <alignment horizontal="justify" vertical="center" wrapText="1"/>
    </xf>
    <xf numFmtId="190" fontId="7" fillId="3" borderId="14" xfId="0" applyNumberFormat="1" applyFont="1" applyFill="1" applyBorder="1" applyAlignment="1" applyProtection="1">
      <alignment horizontal="right" vertical="center" wrapText="1"/>
      <protection locked="0"/>
    </xf>
    <xf numFmtId="0" fontId="7" fillId="2" borderId="21" xfId="0" applyFont="1" applyFill="1" applyBorder="1" applyAlignment="1">
      <alignment vertical="center" wrapText="1"/>
    </xf>
    <xf numFmtId="0" fontId="7" fillId="2" borderId="22" xfId="0" applyFont="1" applyFill="1" applyBorder="1" applyAlignment="1">
      <alignment vertical="center" wrapText="1"/>
    </xf>
    <xf numFmtId="184" fontId="7" fillId="2" borderId="16" xfId="1" applyNumberFormat="1" applyFont="1" applyFill="1" applyBorder="1" applyAlignment="1" applyProtection="1">
      <alignment horizontal="right" vertical="center" wrapText="1"/>
      <protection hidden="1"/>
    </xf>
    <xf numFmtId="0" fontId="7" fillId="0" borderId="33" xfId="0" applyFont="1" applyFill="1" applyBorder="1" applyAlignment="1">
      <alignment horizontal="justify" vertical="center" wrapText="1"/>
    </xf>
    <xf numFmtId="10" fontId="7" fillId="0" borderId="32" xfId="0" applyNumberFormat="1" applyFont="1" applyFill="1" applyBorder="1" applyAlignment="1" applyProtection="1">
      <alignment horizontal="right" vertical="center" wrapText="1"/>
      <protection hidden="1"/>
    </xf>
    <xf numFmtId="10" fontId="7" fillId="0" borderId="0" xfId="0" applyNumberFormat="1" applyFont="1" applyFill="1" applyBorder="1" applyAlignment="1" applyProtection="1">
      <alignment horizontal="right" vertical="center" wrapText="1"/>
      <protection hidden="1"/>
    </xf>
    <xf numFmtId="10" fontId="7" fillId="0" borderId="32" xfId="1" applyNumberFormat="1" applyFont="1" applyFill="1" applyBorder="1" applyAlignment="1" applyProtection="1">
      <alignment horizontal="right" vertical="center" wrapText="1"/>
      <protection hidden="1"/>
    </xf>
    <xf numFmtId="10" fontId="7" fillId="0" borderId="20" xfId="0" applyNumberFormat="1" applyFont="1" applyFill="1" applyBorder="1" applyAlignment="1" applyProtection="1">
      <alignment horizontal="right" vertical="center" wrapText="1"/>
      <protection hidden="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28576</xdr:rowOff>
    </xdr:from>
    <xdr:to>
      <xdr:col>1</xdr:col>
      <xdr:colOff>1924050</xdr:colOff>
      <xdr:row>24</xdr:row>
      <xdr:rowOff>200774</xdr:rowOff>
    </xdr:to>
    <xdr:pic>
      <xdr:nvPicPr>
        <xdr:cNvPr id="3" name="図 2">
          <a:extLst>
            <a:ext uri="{FF2B5EF4-FFF2-40B4-BE49-F238E27FC236}">
              <a16:creationId xmlns:a16="http://schemas.microsoft.com/office/drawing/2014/main" id="{FB747B58-5837-47E8-849D-3925893301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4714876"/>
          <a:ext cx="1924050" cy="800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technopark.co.jp" TargetMode="External"/><Relationship Id="rId1" Type="http://schemas.openxmlformats.org/officeDocument/2006/relationships/hyperlink" Target="http://www.technopark.co.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3917-0057-4832-953C-E5FE81C1A5F1}">
  <sheetPr>
    <pageSetUpPr fitToPage="1"/>
  </sheetPr>
  <dimension ref="B1:K27"/>
  <sheetViews>
    <sheetView showGridLines="0" showRowColHeaders="0" tabSelected="1" workbookViewId="0"/>
  </sheetViews>
  <sheetFormatPr defaultRowHeight="16.5" x14ac:dyDescent="0.35"/>
  <cols>
    <col min="1" max="1" width="2.85546875" customWidth="1"/>
    <col min="2" max="2" width="30.140625" customWidth="1"/>
    <col min="3" max="3" width="18.140625" customWidth="1"/>
    <col min="4" max="4" width="23.5703125" customWidth="1"/>
    <col min="5" max="5" width="20.140625" customWidth="1"/>
    <col min="6" max="6" width="4" bestFit="1" customWidth="1"/>
    <col min="7" max="7" width="11.42578125" customWidth="1"/>
    <col min="8" max="8" width="13.140625" customWidth="1"/>
    <col min="9" max="9" width="8.5703125" customWidth="1"/>
    <col min="10" max="10" width="18" customWidth="1"/>
    <col min="11" max="14" width="6.140625" customWidth="1"/>
  </cols>
  <sheetData>
    <row r="1" spans="2:11" ht="17.25" thickBot="1" x14ac:dyDescent="0.4"/>
    <row r="2" spans="2:11" ht="18.75" customHeight="1" thickTop="1" thickBot="1" x14ac:dyDescent="0.4">
      <c r="B2" s="6"/>
      <c r="C2" s="10" t="s">
        <v>13</v>
      </c>
      <c r="D2" s="10" t="s">
        <v>19</v>
      </c>
      <c r="E2" s="11" t="s">
        <v>20</v>
      </c>
      <c r="F2" s="12"/>
      <c r="G2" s="11" t="s">
        <v>21</v>
      </c>
      <c r="H2" s="11"/>
      <c r="I2" s="11" t="s">
        <v>22</v>
      </c>
      <c r="J2" s="13"/>
      <c r="K2" s="1"/>
    </row>
    <row r="3" spans="2:11" ht="18.75" thickTop="1" thickBot="1" x14ac:dyDescent="0.4">
      <c r="B3" s="6"/>
      <c r="C3" s="14" t="s">
        <v>14</v>
      </c>
      <c r="D3" s="15">
        <v>9000</v>
      </c>
      <c r="E3" s="16">
        <v>10000</v>
      </c>
      <c r="F3" s="17"/>
      <c r="G3" s="70">
        <f>E3-D3</f>
        <v>1000</v>
      </c>
      <c r="H3" s="70"/>
      <c r="I3" s="18">
        <f>G3/D3</f>
        <v>0.1111111111111111</v>
      </c>
      <c r="J3" s="19"/>
      <c r="K3" s="1"/>
    </row>
    <row r="4" spans="2:11" ht="18" thickBot="1" x14ac:dyDescent="0.4">
      <c r="B4" s="6" t="s">
        <v>1</v>
      </c>
      <c r="C4" s="14" t="s">
        <v>15</v>
      </c>
      <c r="D4" s="15">
        <v>2070</v>
      </c>
      <c r="E4" s="20">
        <v>2250</v>
      </c>
      <c r="F4" s="21"/>
      <c r="G4" s="22">
        <f>E4-D4</f>
        <v>180</v>
      </c>
      <c r="H4" s="22"/>
      <c r="I4" s="23">
        <f>G4/D4</f>
        <v>8.6956521739130432E-2</v>
      </c>
      <c r="J4" s="24"/>
      <c r="K4" s="1"/>
    </row>
    <row r="5" spans="2:11" ht="18" thickBot="1" x14ac:dyDescent="0.4">
      <c r="B5" s="6" t="s">
        <v>2</v>
      </c>
      <c r="C5" s="14" t="s">
        <v>16</v>
      </c>
      <c r="D5" s="15">
        <v>180</v>
      </c>
      <c r="E5" s="25">
        <v>360</v>
      </c>
      <c r="F5" s="26"/>
      <c r="G5" s="22">
        <f>E5-D5</f>
        <v>180</v>
      </c>
      <c r="H5" s="22"/>
      <c r="I5" s="27">
        <f>G5/D5</f>
        <v>1</v>
      </c>
      <c r="J5" s="28"/>
      <c r="K5" s="1"/>
    </row>
    <row r="6" spans="2:11" ht="18" thickBot="1" x14ac:dyDescent="0.4">
      <c r="B6" s="6"/>
      <c r="C6" s="14" t="s">
        <v>17</v>
      </c>
      <c r="D6" s="29">
        <f>D4/D3</f>
        <v>0.23</v>
      </c>
      <c r="E6" s="23">
        <f t="shared" ref="E6:F6" si="0">E4/E3</f>
        <v>0.22500000000000001</v>
      </c>
      <c r="F6" s="30"/>
      <c r="G6" s="33">
        <f t="shared" ref="G6:G7" si="1">E6-D6</f>
        <v>-5.0000000000000044E-3</v>
      </c>
      <c r="H6" s="33"/>
      <c r="I6" s="23">
        <f>G6/D6</f>
        <v>-2.1739130434782625E-2</v>
      </c>
      <c r="J6" s="24"/>
      <c r="K6" s="1"/>
    </row>
    <row r="7" spans="2:11" ht="18" thickBot="1" x14ac:dyDescent="0.4">
      <c r="B7" s="6"/>
      <c r="C7" s="31" t="s">
        <v>18</v>
      </c>
      <c r="D7" s="32">
        <f>D5/D3</f>
        <v>0.02</v>
      </c>
      <c r="E7" s="23">
        <f t="shared" ref="E7:F7" si="2">E5/E3</f>
        <v>3.5999999999999997E-2</v>
      </c>
      <c r="F7" s="30"/>
      <c r="G7" s="33">
        <f t="shared" si="1"/>
        <v>1.5999999999999997E-2</v>
      </c>
      <c r="H7" s="33"/>
      <c r="I7" s="23">
        <f>G7/D7</f>
        <v>0.79999999999999982</v>
      </c>
      <c r="J7" s="24"/>
      <c r="K7" s="1"/>
    </row>
    <row r="8" spans="2:11" ht="3" customHeight="1" thickBot="1" x14ac:dyDescent="0.4">
      <c r="B8" s="6"/>
      <c r="C8" s="71"/>
      <c r="D8" s="72"/>
      <c r="E8" s="72"/>
      <c r="F8" s="73"/>
      <c r="G8" s="74"/>
      <c r="H8" s="74"/>
      <c r="I8" s="72"/>
      <c r="J8" s="75"/>
      <c r="K8" s="1"/>
    </row>
    <row r="9" spans="2:11" ht="18" customHeight="1" thickBot="1" x14ac:dyDescent="0.4">
      <c r="B9" s="6" t="s">
        <v>3</v>
      </c>
      <c r="C9" s="34" t="s">
        <v>23</v>
      </c>
      <c r="D9" s="35"/>
      <c r="E9" s="36">
        <f>G5</f>
        <v>180</v>
      </c>
      <c r="F9" s="37" t="s">
        <v>4</v>
      </c>
      <c r="G9" s="38" t="s">
        <v>24</v>
      </c>
      <c r="H9" s="39"/>
      <c r="I9" s="40"/>
      <c r="J9" s="41">
        <v>30</v>
      </c>
      <c r="K9" s="1"/>
    </row>
    <row r="10" spans="2:11" ht="18.75" thickBot="1" x14ac:dyDescent="0.4">
      <c r="B10" s="6" t="s">
        <v>5</v>
      </c>
      <c r="C10" s="42" t="s">
        <v>25</v>
      </c>
      <c r="D10" s="43"/>
      <c r="E10" s="44">
        <f>E9/J9</f>
        <v>6</v>
      </c>
      <c r="F10" s="45"/>
      <c r="G10" s="46"/>
      <c r="H10" s="47"/>
      <c r="I10" s="47"/>
      <c r="J10" s="47"/>
      <c r="K10" s="3"/>
    </row>
    <row r="11" spans="2:11" ht="18.75" thickTop="1" thickBot="1" x14ac:dyDescent="0.4">
      <c r="B11" s="7"/>
      <c r="C11" s="46"/>
      <c r="D11" s="46"/>
      <c r="E11" s="46"/>
      <c r="F11" s="46"/>
      <c r="G11" s="46"/>
      <c r="H11" s="46"/>
      <c r="I11" s="46"/>
      <c r="J11" s="46"/>
      <c r="K11" s="4"/>
    </row>
    <row r="12" spans="2:11" ht="18.75" customHeight="1" thickTop="1" thickBot="1" x14ac:dyDescent="0.4">
      <c r="B12" s="6" t="s">
        <v>6</v>
      </c>
      <c r="C12" s="48" t="s">
        <v>26</v>
      </c>
      <c r="D12" s="49"/>
      <c r="E12" s="50">
        <f>E10</f>
        <v>6</v>
      </c>
      <c r="F12" s="37" t="s">
        <v>4</v>
      </c>
      <c r="G12" s="51" t="s">
        <v>28</v>
      </c>
      <c r="H12" s="52"/>
      <c r="I12" s="53"/>
      <c r="J12" s="54">
        <v>5</v>
      </c>
      <c r="K12" s="1"/>
    </row>
    <row r="13" spans="2:11" ht="18.75" thickBot="1" x14ac:dyDescent="0.4">
      <c r="B13" s="6" t="s">
        <v>7</v>
      </c>
      <c r="C13" s="42" t="s">
        <v>27</v>
      </c>
      <c r="D13" s="43"/>
      <c r="E13" s="44">
        <f>E12/J12</f>
        <v>1.2</v>
      </c>
      <c r="F13" s="55"/>
      <c r="G13" s="47"/>
      <c r="H13" s="47"/>
      <c r="I13" s="47"/>
      <c r="J13" s="47"/>
      <c r="K13" s="3"/>
    </row>
    <row r="14" spans="2:11" ht="18.75" thickTop="1" thickBot="1" x14ac:dyDescent="0.4">
      <c r="B14" s="7"/>
      <c r="C14" s="46"/>
      <c r="D14" s="46"/>
      <c r="E14" s="46"/>
      <c r="F14" s="46"/>
      <c r="G14" s="46"/>
      <c r="H14" s="46"/>
      <c r="I14" s="46"/>
      <c r="J14" s="46"/>
      <c r="K14" s="4"/>
    </row>
    <row r="15" spans="2:11" ht="18.75" customHeight="1" thickTop="1" thickBot="1" x14ac:dyDescent="0.4">
      <c r="B15" s="6" t="s">
        <v>8</v>
      </c>
      <c r="C15" s="48" t="s">
        <v>27</v>
      </c>
      <c r="D15" s="49"/>
      <c r="E15" s="50">
        <f>E13</f>
        <v>1.2</v>
      </c>
      <c r="F15" s="37" t="s">
        <v>4</v>
      </c>
      <c r="G15" s="51" t="s">
        <v>29</v>
      </c>
      <c r="H15" s="52"/>
      <c r="I15" s="53"/>
      <c r="J15" s="56">
        <v>20</v>
      </c>
      <c r="K15" s="1"/>
    </row>
    <row r="16" spans="2:11" ht="18.75" thickBot="1" x14ac:dyDescent="0.4">
      <c r="B16" s="6" t="s">
        <v>9</v>
      </c>
      <c r="C16" s="57" t="s">
        <v>10</v>
      </c>
      <c r="D16" s="58"/>
      <c r="E16" s="59">
        <f>E15/J15*10000</f>
        <v>600</v>
      </c>
      <c r="F16" s="55"/>
      <c r="G16" s="47"/>
      <c r="H16" s="47"/>
      <c r="I16" s="47"/>
      <c r="J16" s="47"/>
      <c r="K16" s="3"/>
    </row>
    <row r="17" spans="2:11" ht="18.75" thickTop="1" thickBot="1" x14ac:dyDescent="0.4">
      <c r="B17" s="7" t="s">
        <v>0</v>
      </c>
      <c r="C17" s="46"/>
      <c r="D17" s="46"/>
      <c r="E17" s="46"/>
      <c r="F17" s="46"/>
      <c r="G17" s="46"/>
      <c r="H17" s="46"/>
      <c r="I17" s="46"/>
      <c r="J17" s="46"/>
      <c r="K17" s="4"/>
    </row>
    <row r="18" spans="2:11" ht="18.75" customHeight="1" thickTop="1" thickBot="1" x14ac:dyDescent="0.4">
      <c r="B18" s="6" t="s">
        <v>11</v>
      </c>
      <c r="C18" s="60" t="s">
        <v>10</v>
      </c>
      <c r="D18" s="61"/>
      <c r="E18" s="62">
        <f>E16</f>
        <v>600</v>
      </c>
      <c r="F18" s="63" t="s">
        <v>4</v>
      </c>
      <c r="G18" s="64" t="s">
        <v>12</v>
      </c>
      <c r="H18" s="65"/>
      <c r="I18" s="66"/>
      <c r="J18" s="67">
        <v>100</v>
      </c>
      <c r="K18" s="1"/>
    </row>
    <row r="19" spans="2:11" ht="18.75" thickBot="1" x14ac:dyDescent="0.4">
      <c r="B19" s="6"/>
      <c r="C19" s="68" t="s">
        <v>30</v>
      </c>
      <c r="D19" s="69"/>
      <c r="E19" s="5">
        <f>ROUNDUP(E18/J18,0)</f>
        <v>6</v>
      </c>
      <c r="F19" s="55"/>
      <c r="G19" s="47"/>
      <c r="H19" s="47"/>
      <c r="I19" s="47"/>
      <c r="J19" s="47"/>
      <c r="K19" s="3"/>
    </row>
    <row r="20" spans="2:11" ht="17.25" thickTop="1" x14ac:dyDescent="0.35">
      <c r="C20" s="2"/>
      <c r="D20" s="2"/>
      <c r="E20" s="2"/>
      <c r="F20" s="2"/>
      <c r="G20" s="2"/>
      <c r="H20" s="2"/>
      <c r="I20" s="2"/>
      <c r="J20" s="2"/>
      <c r="K20" s="2"/>
    </row>
    <row r="21" spans="2:11" x14ac:dyDescent="0.35">
      <c r="C21" t="s">
        <v>38</v>
      </c>
    </row>
    <row r="22" spans="2:11" x14ac:dyDescent="0.35">
      <c r="C22" t="s">
        <v>36</v>
      </c>
    </row>
    <row r="23" spans="2:11" x14ac:dyDescent="0.35">
      <c r="C23" t="s">
        <v>37</v>
      </c>
    </row>
    <row r="24" spans="2:11" x14ac:dyDescent="0.35">
      <c r="C24" t="s">
        <v>33</v>
      </c>
    </row>
    <row r="25" spans="2:11" x14ac:dyDescent="0.35">
      <c r="C25" t="s">
        <v>34</v>
      </c>
    </row>
    <row r="26" spans="2:11" x14ac:dyDescent="0.35">
      <c r="B26" s="8" t="s">
        <v>31</v>
      </c>
      <c r="C26" t="s">
        <v>39</v>
      </c>
    </row>
    <row r="27" spans="2:11" x14ac:dyDescent="0.35">
      <c r="B27" s="9" t="s">
        <v>32</v>
      </c>
      <c r="C27" t="s">
        <v>35</v>
      </c>
    </row>
  </sheetData>
  <sheetProtection algorithmName="SHA-512" hashValue="2MI6pbOKCVm5xJULMwL7irxdFlhNb+gFkf+p7VyPCR7rpw9/vfoCuD7FRk+1GrWhaQSsM7JTKEXVJplFFmzu4w==" saltValue="ipHmqPvQNSTHVBtCdfrFqQ==" spinCount="100000" sheet="1" objects="1" scenarios="1"/>
  <mergeCells count="30">
    <mergeCell ref="G18:I18"/>
    <mergeCell ref="G15:I15"/>
    <mergeCell ref="G12:I12"/>
    <mergeCell ref="G9:I9"/>
    <mergeCell ref="G2:H2"/>
    <mergeCell ref="G5:H5"/>
    <mergeCell ref="G4:H4"/>
    <mergeCell ref="G7:H7"/>
    <mergeCell ref="G6:H6"/>
    <mergeCell ref="I2:J2"/>
    <mergeCell ref="I3:J3"/>
    <mergeCell ref="I5:J5"/>
    <mergeCell ref="I4:J4"/>
    <mergeCell ref="I7:J7"/>
    <mergeCell ref="I6:J6"/>
    <mergeCell ref="G3:H3"/>
    <mergeCell ref="C16:D16"/>
    <mergeCell ref="C18:D18"/>
    <mergeCell ref="C19:D19"/>
    <mergeCell ref="C12:D12"/>
    <mergeCell ref="C13:D13"/>
    <mergeCell ref="C15:D15"/>
    <mergeCell ref="C9:D9"/>
    <mergeCell ref="C10:D10"/>
    <mergeCell ref="E6:F6"/>
    <mergeCell ref="E7:F7"/>
    <mergeCell ref="E4:F4"/>
    <mergeCell ref="E5:F5"/>
    <mergeCell ref="E2:F2"/>
    <mergeCell ref="E3:F3"/>
  </mergeCells>
  <phoneticPr fontId="2"/>
  <hyperlinks>
    <hyperlink ref="B26" r:id="rId1" xr:uid="{F3DEB3F8-3D52-4A81-ABB8-8328D53BECC1}"/>
    <hyperlink ref="B27" r:id="rId2" xr:uid="{F734191C-87D1-4E39-BAAA-DE3A3D73C454}"/>
  </hyperlinks>
  <pageMargins left="0.31496062992125984" right="0.27559055118110237" top="1.1200000000000001" bottom="0.74803149606299213" header="0.31496062992125984" footer="0.31496062992125984"/>
  <pageSetup paperSize="9" scale="93" orientation="landscape" horizontalDpi="1200" verticalDpi="1200" r:id="rId3"/>
  <headerFooter>
    <oddHeader>&amp;L&amp;36経営計画シミュレーション&amp;R&amp;16&amp;D　&amp;T</oddHeader>
    <oddFooter>&amp;C&amp;20Copyright©株式会社テクノの森 All Rights Reserved</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経営計画シミュレーション</vt:lpstr>
      <vt:lpstr>経営計画シミュレーション!Print_Area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横田健二</dc:creator>
  <cp:lastModifiedBy>横田健二</cp:lastModifiedBy>
  <cp:lastPrinted>2022-01-05T08:09:04Z</cp:lastPrinted>
  <dcterms:created xsi:type="dcterms:W3CDTF">2022-01-05T01:05:48Z</dcterms:created>
  <dcterms:modified xsi:type="dcterms:W3CDTF">2022-01-05T08:14:47Z</dcterms:modified>
</cp:coreProperties>
</file>